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yse AMDEC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Guide" sheetId="3" state="visible" r:id="rId3"/>
  </sheets>
  <definedNames>
    <definedName name="_xlnm._FilterDatabase" localSheetId="0" hidden="1">'Analyse AMDEC'!$A$4:$M$24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F4E78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FFFFFF"/>
    </font>
    <font>
      <b val="1"/>
      <color rgb="001F4E78"/>
      <sz val="14"/>
    </font>
    <font>
      <b val="1"/>
      <sz val="12"/>
    </font>
    <font>
      <b val="1"/>
      <color rgb="00FFFFFF"/>
      <sz val="10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C000"/>
        <bgColor rgb="00FFC000"/>
      </patternFill>
    </fill>
    <fill>
      <patternFill patternType="solid">
        <fgColor rgb="00FF0000"/>
        <bgColor rgb="00FF0000"/>
      </patternFill>
    </fill>
    <fill>
      <patternFill patternType="solid">
        <fgColor rgb="0092D050"/>
        <bgColor rgb="0092D050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8" fillId="6" borderId="0" pivotButton="0" quotePrefix="0" xfId="0"/>
    <xf numFmtId="0" fontId="4" fillId="0" borderId="1" pivotButton="0" quotePrefix="0" xfId="0"/>
    <xf numFmtId="1" fontId="0" fillId="0" borderId="1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0" fontId="0" fillId="5" borderId="1" applyAlignment="1" pivotButton="0" quotePrefix="0" xfId="0">
      <alignment horizontal="center"/>
    </xf>
    <xf numFmtId="0" fontId="0" fillId="5" borderId="1" applyAlignment="1" pivotButton="0" quotePrefix="0" xfId="0">
      <alignment horizontal="left"/>
    </xf>
    <xf numFmtId="0" fontId="4" fillId="3" borderId="1" applyAlignment="1" pivotButton="0" quotePrefix="0" xfId="0">
      <alignment horizontal="center"/>
    </xf>
    <xf numFmtId="0" fontId="4" fillId="3" borderId="1" applyAlignment="1" pivotButton="0" quotePrefix="0" xfId="0">
      <alignment horizontal="left"/>
    </xf>
    <xf numFmtId="0" fontId="5" fillId="4" borderId="1" applyAlignment="1" pivotButton="0" quotePrefix="0" xfId="0">
      <alignment horizontal="center"/>
    </xf>
    <xf numFmtId="0" fontId="5" fillId="4" borderId="1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Risques par Processus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'Synthèse'!$A$12:$A$15</f>
            </numRef>
          </cat>
          <val>
            <numRef>
              <f>'Synthèse'!$B$12:$B$15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Processus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Risques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4" customWidth="1" min="3" max="3"/>
    <col width="18" customWidth="1" min="4" max="4"/>
    <col width="18" customWidth="1" min="5" max="5"/>
    <col width="18" customWidth="1" min="6" max="6"/>
    <col width="5" customWidth="1" min="7" max="7"/>
    <col width="5" customWidth="1" min="8" max="8"/>
    <col width="5" customWidth="1" min="9" max="9"/>
    <col width="6" customWidth="1" min="10" max="10"/>
    <col width="22" customWidth="1" min="11" max="11"/>
    <col width="14" customWidth="1" min="12" max="12"/>
    <col width="12" customWidth="1" min="13" max="13"/>
  </cols>
  <sheetData>
    <row r="1">
      <c r="A1" s="1" t="inlineStr">
        <is>
          <t>ANALYSE AMDEC - Gestion des Risques Processus</t>
        </is>
      </c>
    </row>
    <row r="2">
      <c r="A2" s="2" t="inlineStr">
        <is>
          <t>Date: 08.12.2025</t>
        </is>
      </c>
    </row>
    <row r="4">
      <c r="A4" s="3" t="inlineStr">
        <is>
          <t>N°</t>
        </is>
      </c>
      <c r="B4" s="3" t="inlineStr">
        <is>
          <t>Processus</t>
        </is>
      </c>
      <c r="C4" s="3" t="inlineStr">
        <is>
          <t>Étape</t>
        </is>
      </c>
      <c r="D4" s="3" t="inlineStr">
        <is>
          <t>Mode de Défaillance</t>
        </is>
      </c>
      <c r="E4" s="3" t="inlineStr">
        <is>
          <t>Effet</t>
        </is>
      </c>
      <c r="F4" s="3" t="inlineStr">
        <is>
          <t>Cause</t>
        </is>
      </c>
      <c r="G4" s="3" t="inlineStr">
        <is>
          <t>G</t>
        </is>
      </c>
      <c r="H4" s="3" t="inlineStr">
        <is>
          <t>O</t>
        </is>
      </c>
      <c r="I4" s="3" t="inlineStr">
        <is>
          <t>D</t>
        </is>
      </c>
      <c r="J4" s="3" t="inlineStr">
        <is>
          <t>IPR</t>
        </is>
      </c>
      <c r="K4" s="3" t="inlineStr">
        <is>
          <t>Action Préventive</t>
        </is>
      </c>
      <c r="L4" s="3" t="inlineStr">
        <is>
          <t>Responsable</t>
        </is>
      </c>
      <c r="M4" s="3" t="inlineStr">
        <is>
          <t>Délai</t>
        </is>
      </c>
    </row>
    <row r="5">
      <c r="A5" s="4" t="n">
        <v>1</v>
      </c>
      <c r="B5" s="4" t="inlineStr">
        <is>
          <t>Fabrication</t>
        </is>
      </c>
      <c r="C5" s="4" t="inlineStr">
        <is>
          <t>Soudure</t>
        </is>
      </c>
      <c r="D5" s="4" t="inlineStr">
        <is>
          <t>Soudure défectueuse</t>
        </is>
      </c>
      <c r="E5" s="4" t="inlineStr">
        <is>
          <t>Fuite du produit</t>
        </is>
      </c>
      <c r="F5" s="4" t="inlineStr">
        <is>
          <t>Paramètres incorrects</t>
        </is>
      </c>
      <c r="G5" s="4" t="n">
        <v>8</v>
      </c>
      <c r="H5" s="4" t="n">
        <v>5</v>
      </c>
      <c r="I5" s="4" t="n">
        <v>4</v>
      </c>
      <c r="J5" s="5">
        <f>G5*H5*I5</f>
        <v/>
      </c>
      <c r="K5" s="6" t="inlineStr">
        <is>
          <t>Contrôle qualité renforcé</t>
        </is>
      </c>
      <c r="L5" s="6" t="inlineStr">
        <is>
          <t>Müller J.</t>
        </is>
      </c>
      <c r="M5" s="6" t="inlineStr">
        <is>
          <t>15.03.2025</t>
        </is>
      </c>
    </row>
    <row r="6">
      <c r="A6" s="4" t="n">
        <v>2</v>
      </c>
      <c r="B6" s="4" t="inlineStr">
        <is>
          <t>Fabrication</t>
        </is>
      </c>
      <c r="C6" s="4" t="inlineStr">
        <is>
          <t>Assemblage</t>
        </is>
      </c>
      <c r="D6" s="4" t="inlineStr">
        <is>
          <t>Mauvais alignement</t>
        </is>
      </c>
      <c r="E6" s="4" t="inlineStr">
        <is>
          <t>Vibrations excessives</t>
        </is>
      </c>
      <c r="F6" s="4" t="inlineStr">
        <is>
          <t>Outillage usé</t>
        </is>
      </c>
      <c r="G6" s="4" t="n">
        <v>7</v>
      </c>
      <c r="H6" s="4" t="n">
        <v>6</v>
      </c>
      <c r="I6" s="4" t="n">
        <v>3</v>
      </c>
      <c r="J6" s="5">
        <f>G6*H6*I6</f>
        <v/>
      </c>
      <c r="K6" s="6" t="inlineStr">
        <is>
          <t>Remplacement outillage</t>
        </is>
      </c>
      <c r="L6" s="6" t="inlineStr">
        <is>
          <t>Schmidt K.</t>
        </is>
      </c>
      <c r="M6" s="6" t="inlineStr">
        <is>
          <t>20.03.2025</t>
        </is>
      </c>
    </row>
    <row r="7">
      <c r="A7" s="4" t="n">
        <v>3</v>
      </c>
      <c r="B7" s="4" t="inlineStr">
        <is>
          <t>Logistique</t>
        </is>
      </c>
      <c r="C7" s="4" t="inlineStr">
        <is>
          <t>Réception</t>
        </is>
      </c>
      <c r="D7" s="4" t="inlineStr">
        <is>
          <t>Matière non conforme</t>
        </is>
      </c>
      <c r="E7" s="4" t="inlineStr">
        <is>
          <t>Arrêt production</t>
        </is>
      </c>
      <c r="F7" s="4" t="inlineStr">
        <is>
          <t>Contrôle fournisseur insuffisant</t>
        </is>
      </c>
      <c r="G7" s="4" t="n">
        <v>9</v>
      </c>
      <c r="H7" s="4" t="n">
        <v>4</v>
      </c>
      <c r="I7" s="4" t="n">
        <v>5</v>
      </c>
      <c r="J7" s="5">
        <f>G7*H7*I7</f>
        <v/>
      </c>
      <c r="K7" s="6" t="inlineStr">
        <is>
          <t>Audit fournisseurs</t>
        </is>
      </c>
      <c r="L7" s="6" t="inlineStr">
        <is>
          <t>Weber T.</t>
        </is>
      </c>
      <c r="M7" s="6" t="inlineStr">
        <is>
          <t>01.04.2025</t>
        </is>
      </c>
    </row>
    <row r="8">
      <c r="A8" s="4" t="n">
        <v>4</v>
      </c>
      <c r="B8" s="4" t="inlineStr">
        <is>
          <t>Production</t>
        </is>
      </c>
      <c r="C8" s="4" t="inlineStr">
        <is>
          <t>Usinage</t>
        </is>
      </c>
      <c r="D8" s="4" t="inlineStr">
        <is>
          <t>Cote hors tolérance</t>
        </is>
      </c>
      <c r="E8" s="4" t="inlineStr">
        <is>
          <t>Rebut pièce</t>
        </is>
      </c>
      <c r="F8" s="4" t="inlineStr">
        <is>
          <t>Machine mal calibrée</t>
        </is>
      </c>
      <c r="G8" s="4" t="n">
        <v>6</v>
      </c>
      <c r="H8" s="4" t="n">
        <v>7</v>
      </c>
      <c r="I8" s="4" t="n">
        <v>4</v>
      </c>
      <c r="J8" s="5">
        <f>G8*H8*I8</f>
        <v/>
      </c>
      <c r="K8" s="6" t="inlineStr">
        <is>
          <t>Plan de maintenance préventive</t>
        </is>
      </c>
      <c r="L8" s="6" t="inlineStr">
        <is>
          <t>Meyer A.</t>
        </is>
      </c>
      <c r="M8" s="6" t="inlineStr">
        <is>
          <t>10.04.2025</t>
        </is>
      </c>
    </row>
    <row r="9">
      <c r="A9" s="4" t="n">
        <v>5</v>
      </c>
      <c r="B9" s="4" t="inlineStr">
        <is>
          <t>Qualité</t>
        </is>
      </c>
      <c r="C9" s="4" t="inlineStr">
        <is>
          <t>Contrôle final</t>
        </is>
      </c>
      <c r="D9" s="4" t="inlineStr">
        <is>
          <t>Défaut non détecté</t>
        </is>
      </c>
      <c r="E9" s="4" t="inlineStr">
        <is>
          <t>Retour client</t>
        </is>
      </c>
      <c r="F9" s="4" t="inlineStr">
        <is>
          <t>Formation insuffisante</t>
        </is>
      </c>
      <c r="G9" s="4" t="n">
        <v>9</v>
      </c>
      <c r="H9" s="4" t="n">
        <v>5</v>
      </c>
      <c r="I9" s="4" t="n">
        <v>6</v>
      </c>
      <c r="J9" s="7">
        <f>G9*H9*I9</f>
        <v/>
      </c>
      <c r="K9" s="6" t="inlineStr">
        <is>
          <t>Formation inspecteurs</t>
        </is>
      </c>
      <c r="L9" s="6" t="inlineStr">
        <is>
          <t>Fischer L.</t>
        </is>
      </c>
      <c r="M9" s="6" t="inlineStr">
        <is>
          <t>25.03.2025</t>
        </is>
      </c>
    </row>
    <row r="10">
      <c r="A10" s="4" t="n">
        <v>6</v>
      </c>
      <c r="B10" s="4" t="inlineStr">
        <is>
          <t>Logistique</t>
        </is>
      </c>
      <c r="C10" s="4" t="inlineStr">
        <is>
          <t>Stockage</t>
        </is>
      </c>
      <c r="D10" s="4" t="inlineStr">
        <is>
          <t>Détérioration produit</t>
        </is>
      </c>
      <c r="E10" s="4" t="inlineStr">
        <is>
          <t>Non-conformité</t>
        </is>
      </c>
      <c r="F10" s="4" t="inlineStr">
        <is>
          <t>Conditions stockage inadaptées</t>
        </is>
      </c>
      <c r="G10" s="4" t="n">
        <v>7</v>
      </c>
      <c r="H10" s="4" t="n">
        <v>4</v>
      </c>
      <c r="I10" s="4" t="n">
        <v>5</v>
      </c>
      <c r="J10" s="5">
        <f>G10*H10*I10</f>
        <v/>
      </c>
      <c r="K10" s="6" t="inlineStr">
        <is>
          <t>Amélioration zone stockage</t>
        </is>
      </c>
      <c r="L10" s="6" t="inlineStr">
        <is>
          <t>Wagner M.</t>
        </is>
      </c>
      <c r="M10" s="6" t="inlineStr">
        <is>
          <t>15.04.2025</t>
        </is>
      </c>
    </row>
    <row r="11">
      <c r="A11" s="4" t="n">
        <v>7</v>
      </c>
      <c r="B11" s="4" t="inlineStr">
        <is>
          <t>Production</t>
        </is>
      </c>
      <c r="C11" s="4" t="inlineStr">
        <is>
          <t>Peinture</t>
        </is>
      </c>
      <c r="D11" s="4" t="inlineStr">
        <is>
          <t>Défaut d'aspect</t>
        </is>
      </c>
      <c r="E11" s="4" t="inlineStr">
        <is>
          <t>Retouche nécessaire</t>
        </is>
      </c>
      <c r="F11" s="4" t="inlineStr">
        <is>
          <t>Cabine mal ventilée</t>
        </is>
      </c>
      <c r="G11" s="4" t="n">
        <v>5</v>
      </c>
      <c r="H11" s="4" t="n">
        <v>6</v>
      </c>
      <c r="I11" s="4" t="n">
        <v>3</v>
      </c>
      <c r="J11" s="8">
        <f>G11*H11*I11</f>
        <v/>
      </c>
      <c r="K11" s="6" t="inlineStr">
        <is>
          <t>Révision système ventilation</t>
        </is>
      </c>
      <c r="L11" s="6" t="inlineStr">
        <is>
          <t>Becker S.</t>
        </is>
      </c>
      <c r="M11" s="6" t="inlineStr">
        <is>
          <t>30.03.2025</t>
        </is>
      </c>
    </row>
    <row r="12">
      <c r="A12" s="4" t="n">
        <v>8</v>
      </c>
      <c r="B12" s="4" t="inlineStr">
        <is>
          <t>Fabrication</t>
        </is>
      </c>
      <c r="C12" s="4" t="inlineStr">
        <is>
          <t>Découpe</t>
        </is>
      </c>
      <c r="D12" s="4" t="inlineStr">
        <is>
          <t>Dimension incorrecte</t>
        </is>
      </c>
      <c r="E12" s="4" t="inlineStr">
        <is>
          <t>Perte matière</t>
        </is>
      </c>
      <c r="F12" s="4" t="inlineStr">
        <is>
          <t>Programme CNC erroné</t>
        </is>
      </c>
      <c r="G12" s="4" t="n">
        <v>8</v>
      </c>
      <c r="H12" s="4" t="n">
        <v>3</v>
      </c>
      <c r="I12" s="4" t="n">
        <v>4</v>
      </c>
      <c r="J12" s="8">
        <f>G12*H12*I12</f>
        <v/>
      </c>
      <c r="K12" s="6" t="inlineStr">
        <is>
          <t>Validation programmes</t>
        </is>
      </c>
      <c r="L12" s="6" t="inlineStr">
        <is>
          <t>Hoffmann R.</t>
        </is>
      </c>
      <c r="M12" s="6" t="inlineStr">
        <is>
          <t>05.04.2025</t>
        </is>
      </c>
    </row>
    <row r="13">
      <c r="A13" s="4" t="n">
        <v>9</v>
      </c>
      <c r="B13" s="4" t="inlineStr">
        <is>
          <t>Qualité</t>
        </is>
      </c>
      <c r="C13" s="4" t="inlineStr">
        <is>
          <t>Test fonctionnel</t>
        </is>
      </c>
      <c r="D13" s="4" t="inlineStr">
        <is>
          <t>Panne équipement test</t>
        </is>
      </c>
      <c r="E13" s="4" t="inlineStr">
        <is>
          <t>Retard livraison</t>
        </is>
      </c>
      <c r="F13" s="4" t="inlineStr">
        <is>
          <t>Maintenance négligée</t>
        </is>
      </c>
      <c r="G13" s="4" t="n">
        <v>7</v>
      </c>
      <c r="H13" s="4" t="n">
        <v>5</v>
      </c>
      <c r="I13" s="4" t="n">
        <v>7</v>
      </c>
      <c r="J13" s="7">
        <f>G13*H13*I13</f>
        <v/>
      </c>
      <c r="K13" s="6" t="inlineStr">
        <is>
          <t>Contrat maintenance préventive</t>
        </is>
      </c>
      <c r="L13" s="6" t="inlineStr">
        <is>
          <t>Schulz P.</t>
        </is>
      </c>
      <c r="M13" s="6" t="inlineStr">
        <is>
          <t>12.04.2025</t>
        </is>
      </c>
    </row>
    <row r="14">
      <c r="A14" s="4" t="n">
        <v>10</v>
      </c>
      <c r="B14" s="4" t="inlineStr">
        <is>
          <t>Production</t>
        </is>
      </c>
      <c r="C14" s="4" t="inlineStr">
        <is>
          <t>Traitement thermique</t>
        </is>
      </c>
      <c r="D14" s="4" t="inlineStr">
        <is>
          <t>Température inadéquate</t>
        </is>
      </c>
      <c r="E14" s="4" t="inlineStr">
        <is>
          <t>Propriétés matériau altérées</t>
        </is>
      </c>
      <c r="F14" s="4" t="inlineStr">
        <is>
          <t>Dysfonctionnement four</t>
        </is>
      </c>
      <c r="G14" s="4" t="n">
        <v>9</v>
      </c>
      <c r="H14" s="4" t="n">
        <v>4</v>
      </c>
      <c r="I14" s="4" t="n">
        <v>5</v>
      </c>
      <c r="J14" s="5">
        <f>G14*H14*I14</f>
        <v/>
      </c>
      <c r="K14" s="6" t="inlineStr">
        <is>
          <t>Calibrage équipements</t>
        </is>
      </c>
      <c r="L14" s="6" t="inlineStr">
        <is>
          <t>Koch H.</t>
        </is>
      </c>
      <c r="M14" s="6" t="inlineStr">
        <is>
          <t>18.04.2025</t>
        </is>
      </c>
    </row>
    <row r="15">
      <c r="A15" s="4" t="n">
        <v>11</v>
      </c>
      <c r="B15" s="4" t="inlineStr">
        <is>
          <t>Logistique</t>
        </is>
      </c>
      <c r="C15" s="4" t="inlineStr">
        <is>
          <t>Expédition</t>
        </is>
      </c>
      <c r="D15" s="4" t="inlineStr">
        <is>
          <t>Erreur d'étiquetage</t>
        </is>
      </c>
      <c r="E15" s="4" t="inlineStr">
        <is>
          <t>Livraison erronée</t>
        </is>
      </c>
      <c r="F15" s="4" t="inlineStr">
        <is>
          <t>Manque de concentration</t>
        </is>
      </c>
      <c r="G15" s="4" t="n">
        <v>6</v>
      </c>
      <c r="H15" s="4" t="n">
        <v>5</v>
      </c>
      <c r="I15" s="4" t="n">
        <v>4</v>
      </c>
      <c r="J15" s="5">
        <f>G15*H15*I15</f>
        <v/>
      </c>
      <c r="K15" s="6" t="inlineStr">
        <is>
          <t>Double vérification</t>
        </is>
      </c>
      <c r="L15" s="6" t="inlineStr">
        <is>
          <t>Zimmermann F.</t>
        </is>
      </c>
      <c r="M15" s="6" t="inlineStr">
        <is>
          <t>22.03.2025</t>
        </is>
      </c>
    </row>
    <row r="16">
      <c r="A16" s="4" t="n">
        <v>12</v>
      </c>
      <c r="B16" s="4" t="inlineStr">
        <is>
          <t>Fabrication</t>
        </is>
      </c>
      <c r="C16" s="4" t="inlineStr">
        <is>
          <t>Polissage</t>
        </is>
      </c>
      <c r="D16" s="4" t="inlineStr">
        <is>
          <t>Rayures surface</t>
        </is>
      </c>
      <c r="E16" s="4" t="inlineStr">
        <is>
          <t>Aspect non conforme</t>
        </is>
      </c>
      <c r="F16" s="4" t="inlineStr">
        <is>
          <t>Abrasif inapproprié</t>
        </is>
      </c>
      <c r="G16" s="4" t="n">
        <v>5</v>
      </c>
      <c r="H16" s="4" t="n">
        <v>7</v>
      </c>
      <c r="I16" s="4" t="n">
        <v>3</v>
      </c>
      <c r="J16" s="8">
        <f>G16*H16*I16</f>
        <v/>
      </c>
      <c r="K16" s="6" t="inlineStr">
        <is>
          <t>Procédure standard polissage</t>
        </is>
      </c>
      <c r="L16" s="6" t="inlineStr">
        <is>
          <t>Braun C.</t>
        </is>
      </c>
      <c r="M16" s="6" t="inlineStr">
        <is>
          <t>28.03.2025</t>
        </is>
      </c>
    </row>
    <row r="17">
      <c r="A17" s="4" t="n">
        <v>13</v>
      </c>
      <c r="B17" s="4" t="inlineStr">
        <is>
          <t>Production</t>
        </is>
      </c>
      <c r="C17" s="4" t="inlineStr">
        <is>
          <t>Montage électrique</t>
        </is>
      </c>
      <c r="D17" s="4" t="inlineStr">
        <is>
          <t>Court-circuit</t>
        </is>
      </c>
      <c r="E17" s="4" t="inlineStr">
        <is>
          <t>Non-fonctionnement</t>
        </is>
      </c>
      <c r="F17" s="4" t="inlineStr">
        <is>
          <t>Câblage incorrect</t>
        </is>
      </c>
      <c r="G17" s="4" t="n">
        <v>8</v>
      </c>
      <c r="H17" s="4" t="n">
        <v>4</v>
      </c>
      <c r="I17" s="4" t="n">
        <v>6</v>
      </c>
      <c r="J17" s="5">
        <f>G17*H17*I17</f>
        <v/>
      </c>
      <c r="K17" s="6" t="inlineStr">
        <is>
          <t>Schémas de câblage clairs</t>
        </is>
      </c>
      <c r="L17" s="6" t="inlineStr">
        <is>
          <t>Krüger D.</t>
        </is>
      </c>
      <c r="M17" s="6" t="inlineStr">
        <is>
          <t>02.04.2025</t>
        </is>
      </c>
    </row>
    <row r="18">
      <c r="A18" s="4" t="n">
        <v>14</v>
      </c>
      <c r="B18" s="4" t="inlineStr">
        <is>
          <t>Qualité</t>
        </is>
      </c>
      <c r="C18" s="4" t="inlineStr">
        <is>
          <t>Inspection visuelle</t>
        </is>
      </c>
      <c r="D18" s="4" t="inlineStr">
        <is>
          <t>Défaut cosmétique</t>
        </is>
      </c>
      <c r="E18" s="4" t="inlineStr">
        <is>
          <t>Réclamation client</t>
        </is>
      </c>
      <c r="F18" s="4" t="inlineStr">
        <is>
          <t>Éclairage insuffisant</t>
        </is>
      </c>
      <c r="G18" s="4" t="n">
        <v>6</v>
      </c>
      <c r="H18" s="4" t="n">
        <v>6</v>
      </c>
      <c r="I18" s="4" t="n">
        <v>4</v>
      </c>
      <c r="J18" s="5">
        <f>G18*H18*I18</f>
        <v/>
      </c>
      <c r="K18" s="6" t="inlineStr">
        <is>
          <t>Amélioration poste contrôle</t>
        </is>
      </c>
      <c r="L18" s="6" t="inlineStr">
        <is>
          <t>Lehmann B.</t>
        </is>
      </c>
      <c r="M18" s="6" t="inlineStr">
        <is>
          <t>08.04.2025</t>
        </is>
      </c>
    </row>
    <row r="19">
      <c r="A19" s="4" t="n">
        <v>15</v>
      </c>
      <c r="B19" s="4" t="inlineStr">
        <is>
          <t>Logistique</t>
        </is>
      </c>
      <c r="C19" s="4" t="inlineStr">
        <is>
          <t>Manutention</t>
        </is>
      </c>
      <c r="D19" s="4" t="inlineStr">
        <is>
          <t>Choc produit</t>
        </is>
      </c>
      <c r="E19" s="4" t="inlineStr">
        <is>
          <t>Dommage physique</t>
        </is>
      </c>
      <c r="F19" s="4" t="inlineStr">
        <is>
          <t>Formation manutention</t>
        </is>
      </c>
      <c r="G19" s="4" t="n">
        <v>7</v>
      </c>
      <c r="H19" s="4" t="n">
        <v>5</v>
      </c>
      <c r="I19" s="4" t="n">
        <v>5</v>
      </c>
      <c r="J19" s="5">
        <f>G19*H19*I19</f>
        <v/>
      </c>
      <c r="K19" s="6" t="inlineStr">
        <is>
          <t>Formation personnel</t>
        </is>
      </c>
      <c r="L19" s="6" t="inlineStr">
        <is>
          <t>Hartmann V.</t>
        </is>
      </c>
      <c r="M19" s="6" t="inlineStr">
        <is>
          <t>14.04.2025</t>
        </is>
      </c>
    </row>
    <row r="20">
      <c r="A20" s="4" t="n">
        <v>16</v>
      </c>
      <c r="B20" s="4" t="inlineStr">
        <is>
          <t>Production</t>
        </is>
      </c>
      <c r="C20" s="4" t="inlineStr">
        <is>
          <t>Perçage</t>
        </is>
      </c>
      <c r="D20" s="4" t="inlineStr">
        <is>
          <t>Trou mal positionné</t>
        </is>
      </c>
      <c r="E20" s="4" t="inlineStr">
        <is>
          <t>Pièce inutilisable</t>
        </is>
      </c>
      <c r="F20" s="4" t="inlineStr">
        <is>
          <t>Gabarit défectueux</t>
        </is>
      </c>
      <c r="G20" s="4" t="n">
        <v>8</v>
      </c>
      <c r="H20" s="4" t="n">
        <v>3</v>
      </c>
      <c r="I20" s="4" t="n">
        <v>5</v>
      </c>
      <c r="J20" s="5">
        <f>G20*H20*I20</f>
        <v/>
      </c>
      <c r="K20" s="6" t="inlineStr">
        <is>
          <t>Contrôle gabarits</t>
        </is>
      </c>
      <c r="L20" s="6" t="inlineStr">
        <is>
          <t>Schmitt N.</t>
        </is>
      </c>
      <c r="M20" s="6" t="inlineStr">
        <is>
          <t>20.04.2025</t>
        </is>
      </c>
    </row>
    <row r="21">
      <c r="A21" s="4" t="n">
        <v>17</v>
      </c>
      <c r="B21" s="4" t="inlineStr">
        <is>
          <t>Fabrication</t>
        </is>
      </c>
      <c r="C21" s="4" t="inlineStr">
        <is>
          <t>Pliage</t>
        </is>
      </c>
      <c r="D21" s="4" t="inlineStr">
        <is>
          <t>Angle incorrect</t>
        </is>
      </c>
      <c r="E21" s="4" t="inlineStr">
        <is>
          <t>Non-conformité dimensionnelle</t>
        </is>
      </c>
      <c r="F21" s="4" t="inlineStr">
        <is>
          <t>Usure matrice</t>
        </is>
      </c>
      <c r="G21" s="4" t="n">
        <v>7</v>
      </c>
      <c r="H21" s="4" t="n">
        <v>5</v>
      </c>
      <c r="I21" s="4" t="n">
        <v>4</v>
      </c>
      <c r="J21" s="5">
        <f>G21*H21*I21</f>
        <v/>
      </c>
      <c r="K21" s="6" t="inlineStr">
        <is>
          <t>Remplacement matrices</t>
        </is>
      </c>
      <c r="L21" s="6" t="inlineStr">
        <is>
          <t>Neumann G.</t>
        </is>
      </c>
      <c r="M21" s="6" t="inlineStr">
        <is>
          <t>26.03.2025</t>
        </is>
      </c>
    </row>
    <row r="22">
      <c r="A22" s="4" t="n">
        <v>18</v>
      </c>
      <c r="B22" s="4" t="inlineStr">
        <is>
          <t>Qualité</t>
        </is>
      </c>
      <c r="C22" s="4" t="inlineStr">
        <is>
          <t>Mesure dimensionnelle</t>
        </is>
      </c>
      <c r="D22" s="4" t="inlineStr">
        <is>
          <t>Lecture erronée</t>
        </is>
      </c>
      <c r="E22" s="4" t="inlineStr">
        <is>
          <t>Acceptation pièce défectueuse</t>
        </is>
      </c>
      <c r="F22" s="4" t="inlineStr">
        <is>
          <t>Instrument non étalonné</t>
        </is>
      </c>
      <c r="G22" s="4" t="n">
        <v>9</v>
      </c>
      <c r="H22" s="4" t="n">
        <v>4</v>
      </c>
      <c r="I22" s="4" t="n">
        <v>6</v>
      </c>
      <c r="J22" s="7">
        <f>G22*H22*I22</f>
        <v/>
      </c>
      <c r="K22" s="6" t="inlineStr">
        <is>
          <t>Programme étalonnage</t>
        </is>
      </c>
      <c r="L22" s="6" t="inlineStr">
        <is>
          <t>Schwarz E.</t>
        </is>
      </c>
      <c r="M22" s="6" t="inlineStr">
        <is>
          <t>03.04.2025</t>
        </is>
      </c>
    </row>
    <row r="23">
      <c r="A23" s="4" t="n">
        <v>19</v>
      </c>
      <c r="B23" s="4" t="inlineStr">
        <is>
          <t>Logistique</t>
        </is>
      </c>
      <c r="C23" s="4" t="inlineStr">
        <is>
          <t>Préparation commande</t>
        </is>
      </c>
      <c r="D23" s="4" t="inlineStr">
        <is>
          <t>Quantité incorrecte</t>
        </is>
      </c>
      <c r="E23" s="4" t="inlineStr">
        <is>
          <t>Insatisfaction client</t>
        </is>
      </c>
      <c r="F23" s="4" t="inlineStr">
        <is>
          <t>Système informatique</t>
        </is>
      </c>
      <c r="G23" s="4" t="n">
        <v>6</v>
      </c>
      <c r="H23" s="4" t="n">
        <v>6</v>
      </c>
      <c r="I23" s="4" t="n">
        <v>5</v>
      </c>
      <c r="J23" s="5">
        <f>G23*H23*I23</f>
        <v/>
      </c>
      <c r="K23" s="6" t="inlineStr">
        <is>
          <t>Mise à jour logiciel</t>
        </is>
      </c>
      <c r="L23" s="6" t="inlineStr">
        <is>
          <t>Lange I.</t>
        </is>
      </c>
      <c r="M23" s="6" t="inlineStr">
        <is>
          <t>11.04.2025</t>
        </is>
      </c>
    </row>
    <row r="24">
      <c r="A24" s="4" t="n">
        <v>20</v>
      </c>
      <c r="B24" s="4" t="inlineStr">
        <is>
          <t>Production</t>
        </is>
      </c>
      <c r="C24" s="4" t="inlineStr">
        <is>
          <t>Nettoyage final</t>
        </is>
      </c>
      <c r="D24" s="4" t="inlineStr">
        <is>
          <t>Résidus présents</t>
        </is>
      </c>
      <c r="E24" s="4" t="inlineStr">
        <is>
          <t>Contamination</t>
        </is>
      </c>
      <c r="F24" s="4" t="inlineStr">
        <is>
          <t>Procédure inadaptée</t>
        </is>
      </c>
      <c r="G24" s="4" t="n">
        <v>5</v>
      </c>
      <c r="H24" s="4" t="n">
        <v>5</v>
      </c>
      <c r="I24" s="4" t="n">
        <v>3</v>
      </c>
      <c r="J24" s="8">
        <f>G24*H24*I24</f>
        <v/>
      </c>
      <c r="K24" s="6" t="inlineStr">
        <is>
          <t>Nouvelle procédure nettoyage</t>
        </is>
      </c>
      <c r="L24" s="6" t="inlineStr">
        <is>
          <t>Wolff U.</t>
        </is>
      </c>
      <c r="M24" s="6" t="inlineStr">
        <is>
          <t>17.04.2025</t>
        </is>
      </c>
    </row>
  </sheetData>
  <autoFilter ref="A4:M24"/>
  <mergeCells count="2">
    <mergeCell ref="A2:M2"/>
    <mergeCell ref="A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</cols>
  <sheetData>
    <row r="1">
      <c r="A1" s="9" t="inlineStr">
        <is>
          <t>SYNTHÈSE ANALYSE AMDEC</t>
        </is>
      </c>
    </row>
    <row r="3">
      <c r="A3" s="10" t="inlineStr">
        <is>
          <t>Statistiques Globales</t>
        </is>
      </c>
    </row>
    <row r="4">
      <c r="A4" s="11" t="inlineStr">
        <is>
          <t>Nombre total de risques</t>
        </is>
      </c>
      <c r="B4" s="12">
        <f>COUNTA('Analyse AMDEC'!A5:A24)</f>
        <v/>
      </c>
    </row>
    <row r="5">
      <c r="A5" s="11" t="inlineStr">
        <is>
          <t>Risques critiques (IPR≥200)</t>
        </is>
      </c>
      <c r="B5" s="12">
        <f>COUNTIF('Analyse AMDEC'!J5:J24,"&gt;=200")</f>
        <v/>
      </c>
    </row>
    <row r="6">
      <c r="A6" s="11" t="inlineStr">
        <is>
          <t>Risques moyens (120≤IPR&lt;200)</t>
        </is>
      </c>
      <c r="B6" s="12">
        <f>COUNTIFS('Analyse AMDEC'!J5:J24,"&gt;=120",'Analyse AMDEC'!J5:J24,"&lt;200")</f>
        <v/>
      </c>
    </row>
    <row r="7">
      <c r="A7" s="11" t="inlineStr">
        <is>
          <t>Risques faibles (IPR&lt;120)</t>
        </is>
      </c>
      <c r="B7" s="12">
        <f>COUNTIF('Analyse AMDEC'!J5:J24,"&lt;120")</f>
        <v/>
      </c>
    </row>
    <row r="8">
      <c r="A8" s="11" t="inlineStr">
        <is>
          <t>IPR moyen</t>
        </is>
      </c>
      <c r="B8" s="12">
        <f>AVERAGE('Analyse AMDEC'!J5:J24)</f>
        <v/>
      </c>
    </row>
    <row r="10">
      <c r="A10" s="10" t="inlineStr">
        <is>
          <t>Répartition par Processus</t>
        </is>
      </c>
    </row>
    <row r="11">
      <c r="A11" s="13" t="inlineStr">
        <is>
          <t>Processus</t>
        </is>
      </c>
      <c r="B11" s="13" t="inlineStr">
        <is>
          <t>Nombre de Risques</t>
        </is>
      </c>
      <c r="C11" s="13" t="inlineStr">
        <is>
          <t>IPR Moyen</t>
        </is>
      </c>
    </row>
    <row r="12">
      <c r="A12" s="14" t="inlineStr">
        <is>
          <t>Fabrication</t>
        </is>
      </c>
      <c r="B12" s="14" t="n">
        <v>7</v>
      </c>
      <c r="C12" s="14" t="n">
        <v>127</v>
      </c>
    </row>
    <row r="13">
      <c r="A13" s="14" t="inlineStr">
        <is>
          <t>Logistique</t>
        </is>
      </c>
      <c r="B13" s="14" t="n">
        <v>5</v>
      </c>
      <c r="C13" s="14" t="n">
        <v>159</v>
      </c>
    </row>
    <row r="14">
      <c r="A14" s="14" t="inlineStr">
        <is>
          <t>Production</t>
        </is>
      </c>
      <c r="B14" s="14" t="n">
        <v>6</v>
      </c>
      <c r="C14" s="14" t="n">
        <v>157</v>
      </c>
    </row>
    <row r="15">
      <c r="A15" s="14" t="inlineStr">
        <is>
          <t>Qualité</t>
        </is>
      </c>
      <c r="B15" s="14" t="n">
        <v>2</v>
      </c>
      <c r="C15" s="14" t="n">
        <v>219</v>
      </c>
    </row>
  </sheetData>
  <mergeCells count="3">
    <mergeCell ref="A10:C10"/>
    <mergeCell ref="A1:D1"/>
    <mergeCell ref="A3:B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35" customWidth="1" min="3" max="3"/>
  </cols>
  <sheetData>
    <row r="1">
      <c r="A1" s="15" t="inlineStr">
        <is>
          <t>GUIDE MÉTHODOLOGIQUE AMDEC</t>
        </is>
      </c>
    </row>
    <row r="3">
      <c r="A3" s="10" t="inlineStr">
        <is>
          <t>Échelle de Gravité (G)</t>
        </is>
      </c>
    </row>
    <row r="4">
      <c r="A4" s="13" t="inlineStr">
        <is>
          <t>Note</t>
        </is>
      </c>
      <c r="B4" s="13" t="inlineStr">
        <is>
          <t>Critère</t>
        </is>
      </c>
      <c r="C4" s="13" t="inlineStr">
        <is>
          <t>Description</t>
        </is>
      </c>
    </row>
    <row r="5">
      <c r="A5" s="14" t="n">
        <v>1</v>
      </c>
      <c r="B5" s="16" t="inlineStr">
        <is>
          <t>Mineure</t>
        </is>
      </c>
      <c r="C5" s="16" t="inlineStr">
        <is>
          <t>Effet imperceptible</t>
        </is>
      </c>
    </row>
    <row r="6">
      <c r="A6" s="14" t="n">
        <v>2</v>
      </c>
      <c r="B6" s="16" t="inlineStr">
        <is>
          <t>Faible</t>
        </is>
      </c>
      <c r="C6" s="16" t="inlineStr">
        <is>
          <t>Légère gêne</t>
        </is>
      </c>
    </row>
    <row r="7">
      <c r="A7" s="14" t="n">
        <v>4</v>
      </c>
      <c r="B7" s="16" t="inlineStr">
        <is>
          <t>Modérée</t>
        </is>
      </c>
      <c r="C7" s="16" t="inlineStr">
        <is>
          <t>Gêne notable</t>
        </is>
      </c>
    </row>
    <row r="8">
      <c r="A8" s="14" t="n">
        <v>6</v>
      </c>
      <c r="B8" s="16" t="inlineStr">
        <is>
          <t>Importante</t>
        </is>
      </c>
      <c r="C8" s="16" t="inlineStr">
        <is>
          <t>Dégradation significative</t>
        </is>
      </c>
    </row>
    <row r="9">
      <c r="A9" s="14" t="n">
        <v>8</v>
      </c>
      <c r="B9" s="16" t="inlineStr">
        <is>
          <t>Critique</t>
        </is>
      </c>
      <c r="C9" s="16" t="inlineStr">
        <is>
          <t>Défaillance majeure</t>
        </is>
      </c>
    </row>
    <row r="10">
      <c r="A10" s="14" t="n">
        <v>10</v>
      </c>
      <c r="B10" s="16" t="inlineStr">
        <is>
          <t>Catastrophique</t>
        </is>
      </c>
      <c r="C10" s="16" t="inlineStr">
        <is>
          <t>Danger pour la sécurité</t>
        </is>
      </c>
    </row>
    <row r="11">
      <c r="A11" s="10" t="inlineStr">
        <is>
          <t>Échelle d'Occurrence (O)</t>
        </is>
      </c>
    </row>
    <row r="12">
      <c r="A12" s="13" t="inlineStr">
        <is>
          <t>Note</t>
        </is>
      </c>
      <c r="B12" s="13" t="inlineStr">
        <is>
          <t>Fréquence</t>
        </is>
      </c>
      <c r="C12" s="13" t="inlineStr">
        <is>
          <t>Probabilité</t>
        </is>
      </c>
    </row>
    <row r="13">
      <c r="A13" s="14" t="n">
        <v>1</v>
      </c>
      <c r="B13" s="16" t="inlineStr">
        <is>
          <t>Très rare</t>
        </is>
      </c>
      <c r="C13" s="16" t="inlineStr">
        <is>
          <t>Moins de 0,01%</t>
        </is>
      </c>
    </row>
    <row r="14">
      <c r="A14" s="14" t="n">
        <v>2</v>
      </c>
      <c r="B14" s="16" t="inlineStr">
        <is>
          <t>Rare</t>
        </is>
      </c>
      <c r="C14" s="16" t="inlineStr">
        <is>
          <t>0,01% à 0,1%</t>
        </is>
      </c>
    </row>
    <row r="15">
      <c r="A15" s="14" t="n">
        <v>4</v>
      </c>
      <c r="B15" s="16" t="inlineStr">
        <is>
          <t>Occasionnelle</t>
        </is>
      </c>
      <c r="C15" s="16" t="inlineStr">
        <is>
          <t>0,1% à 1%</t>
        </is>
      </c>
    </row>
    <row r="16">
      <c r="A16" s="14" t="n">
        <v>6</v>
      </c>
      <c r="B16" s="16" t="inlineStr">
        <is>
          <t>Fréquente</t>
        </is>
      </c>
      <c r="C16" s="16" t="inlineStr">
        <is>
          <t>1% à 5%</t>
        </is>
      </c>
    </row>
    <row r="17">
      <c r="A17" s="14" t="n">
        <v>8</v>
      </c>
      <c r="B17" s="16" t="inlineStr">
        <is>
          <t>Très fréquente</t>
        </is>
      </c>
      <c r="C17" s="16" t="inlineStr">
        <is>
          <t>5% à 20%</t>
        </is>
      </c>
    </row>
    <row r="18">
      <c r="A18" s="14" t="n">
        <v>10</v>
      </c>
      <c r="B18" s="16" t="inlineStr">
        <is>
          <t>Permanente</t>
        </is>
      </c>
      <c r="C18" s="16" t="inlineStr">
        <is>
          <t>Plus de 20%</t>
        </is>
      </c>
    </row>
    <row r="19">
      <c r="A19" s="10" t="inlineStr">
        <is>
          <t>Échelle de Détection (D)</t>
        </is>
      </c>
    </row>
    <row r="20">
      <c r="A20" s="13" t="inlineStr">
        <is>
          <t>Note</t>
        </is>
      </c>
      <c r="B20" s="13" t="inlineStr">
        <is>
          <t>Capacité</t>
        </is>
      </c>
      <c r="C20" s="13" t="inlineStr">
        <is>
          <t>Description</t>
        </is>
      </c>
    </row>
    <row r="21">
      <c r="A21" s="14" t="n">
        <v>1</v>
      </c>
      <c r="B21" s="16" t="inlineStr">
        <is>
          <t>Très élevée</t>
        </is>
      </c>
      <c r="C21" s="16" t="inlineStr">
        <is>
          <t>Détection certaine</t>
        </is>
      </c>
    </row>
    <row r="22">
      <c r="A22" s="14" t="n">
        <v>2</v>
      </c>
      <c r="B22" s="16" t="inlineStr">
        <is>
          <t>Élevée</t>
        </is>
      </c>
      <c r="C22" s="16" t="inlineStr">
        <is>
          <t>Très probable</t>
        </is>
      </c>
    </row>
    <row r="23">
      <c r="A23" s="14" t="n">
        <v>4</v>
      </c>
      <c r="B23" s="16" t="inlineStr">
        <is>
          <t>Moyenne</t>
        </is>
      </c>
      <c r="C23" s="16" t="inlineStr">
        <is>
          <t>Probable</t>
        </is>
      </c>
    </row>
    <row r="24">
      <c r="A24" s="14" t="n">
        <v>6</v>
      </c>
      <c r="B24" s="16" t="inlineStr">
        <is>
          <t>Faible</t>
        </is>
      </c>
      <c r="C24" s="16" t="inlineStr">
        <is>
          <t>Peu probable</t>
        </is>
      </c>
    </row>
    <row r="25">
      <c r="A25" s="14" t="n">
        <v>8</v>
      </c>
      <c r="B25" s="16" t="inlineStr">
        <is>
          <t>Très faible</t>
        </is>
      </c>
      <c r="C25" s="16" t="inlineStr">
        <is>
          <t>Très peu probable</t>
        </is>
      </c>
    </row>
    <row r="26">
      <c r="A26" s="14" t="n">
        <v>10</v>
      </c>
      <c r="B26" s="16" t="inlineStr">
        <is>
          <t>Nulle</t>
        </is>
      </c>
      <c r="C26" s="16" t="inlineStr">
        <is>
          <t>Impossible à détecter</t>
        </is>
      </c>
    </row>
    <row r="27">
      <c r="A27" s="10" t="inlineStr">
        <is>
          <t>Interprétation IPR (Indice de Priorité de Risque)</t>
        </is>
      </c>
    </row>
    <row r="28">
      <c r="A28" s="13" t="inlineStr">
        <is>
          <t>Plage IPR</t>
        </is>
      </c>
      <c r="B28" s="13" t="inlineStr">
        <is>
          <t>Niveau</t>
        </is>
      </c>
      <c r="C28" s="13" t="inlineStr">
        <is>
          <t>Action</t>
        </is>
      </c>
    </row>
    <row r="29">
      <c r="A29" s="17" t="inlineStr">
        <is>
          <t>1-80</t>
        </is>
      </c>
      <c r="B29" s="18" t="inlineStr">
        <is>
          <t>Faible</t>
        </is>
      </c>
      <c r="C29" s="18" t="inlineStr">
        <is>
          <t>Surveillance</t>
        </is>
      </c>
    </row>
    <row r="30">
      <c r="A30" s="14" t="inlineStr">
        <is>
          <t>81-120</t>
        </is>
      </c>
      <c r="B30" s="16" t="inlineStr">
        <is>
          <t>Acceptable</t>
        </is>
      </c>
      <c r="C30" s="16" t="inlineStr">
        <is>
          <t>Action recommandée</t>
        </is>
      </c>
    </row>
    <row r="31">
      <c r="A31" s="19" t="inlineStr">
        <is>
          <t>121-200</t>
        </is>
      </c>
      <c r="B31" s="20" t="inlineStr">
        <is>
          <t>Moyen</t>
        </is>
      </c>
      <c r="C31" s="20" t="inlineStr">
        <is>
          <t>Action nécessaire</t>
        </is>
      </c>
    </row>
    <row r="32">
      <c r="A32" s="21" t="inlineStr">
        <is>
          <t>201-1000</t>
        </is>
      </c>
      <c r="B32" s="22" t="inlineStr">
        <is>
          <t>Critique</t>
        </is>
      </c>
      <c r="C32" s="22" t="inlineStr">
        <is>
          <t>Action immédiate impérative</t>
        </is>
      </c>
    </row>
  </sheetData>
  <mergeCells count="5">
    <mergeCell ref="A19:C19"/>
    <mergeCell ref="A11:C11"/>
    <mergeCell ref="A1:C1"/>
    <mergeCell ref="A27:C27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2025-12-08T15:50:01Z</dcterms:created>
  <dcterms:modified xmlns:dcterms="http://purl.org/dc/terms/" xmlns:xsi="http://www.w3.org/2001/XMLSchema-instance" xsi:type="dcterms:W3CDTF">2025-12-08T15:50:01Z</dcterms:modified>
</cp:coreProperties>
</file>